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E19BAF6E-0312-4189-957A-5844CBD5ED3C}" xr6:coauthVersionLast="46" xr6:coauthVersionMax="46" xr10:uidLastSave="{00000000-0000-0000-0000-000000000000}"/>
  <bookViews>
    <workbookView xWindow="-120" yWindow="-120" windowWidth="21840" windowHeight="13740" xr2:uid="{923E95CA-025E-4203-AA16-1FFA4896BE83}"/>
  </bookViews>
  <sheets>
    <sheet name="EFE" sheetId="1" r:id="rId1"/>
  </sheets>
  <definedNames>
    <definedName name="_xlnm.Print_Area" localSheetId="0">EFE!$A$1:$E$77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D50" i="1"/>
  <c r="C50" i="1"/>
  <c r="C60" i="1" s="1"/>
  <c r="D44" i="1"/>
  <c r="C44" i="1"/>
  <c r="D40" i="1"/>
  <c r="C40" i="1"/>
  <c r="D21" i="1"/>
  <c r="C21" i="1"/>
  <c r="D10" i="1"/>
  <c r="C10" i="1"/>
  <c r="D60" i="1" l="1"/>
  <c r="C48" i="1"/>
  <c r="D48" i="1"/>
  <c r="C38" i="1"/>
  <c r="D38" i="1"/>
  <c r="D61" i="1" l="1"/>
  <c r="D63" i="1" s="1"/>
  <c r="C61" i="1"/>
  <c r="C63" i="1" s="1"/>
</calcChain>
</file>

<file path=xl/sharedStrings.xml><?xml version="1.0" encoding="utf-8"?>
<sst xmlns="http://schemas.openxmlformats.org/spreadsheetml/2006/main" count="62" uniqueCount="54">
  <si>
    <t>GOBIERNO DEL ESTADO DE MICHOACAN DE OCAMPO</t>
  </si>
  <si>
    <t>ESTADO  DE  FLUJOS  DE  EFECTIVO</t>
  </si>
  <si>
    <t xml:space="preserve"> 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</si>
  <si>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</si>
  <si>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</si>
  <si>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</si>
  <si>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</si>
  <si>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</si>
  <si>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</si>
  <si>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</si>
  <si>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</si>
  <si>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</si>
  <si>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</si>
  <si>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COLABORACION FISCAL Y FONDOS DISTINTOS DE APORTACIONES</t>
  </si>
  <si>
    <t xml:space="preserve"> 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</si>
  <si>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</si>
  <si>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</si>
  <si>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</si>
  <si>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</si>
  <si>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</si>
  <si>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</si>
  <si>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</si>
  <si>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</si>
  <si>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</si>
  <si>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</si>
  <si>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</si>
  <si>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</si>
  <si>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</si>
  <si>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</si>
  <si>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</si>
  <si>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</si>
  <si>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</si>
  <si>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</si>
  <si>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</si>
  <si>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</si>
  <si>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</si>
  <si>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</si>
  <si>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</si>
  <si>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</si>
  <si>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</si>
  <si>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</si>
  <si>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INTERNO</t>
  </si>
  <si>
    <t xml:space="preserve">   EXTERNO</t>
  </si>
  <si>
    <t xml:space="preserve">   SERVICIOS DE LA DEUDA</t>
  </si>
  <si>
    <t xml:space="preserve">   OTROS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</si>
  <si>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</si>
  <si>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</si>
  <si>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</si>
  <si>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</si>
  <si>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LIC. CARLOS MALDONADO MENDOZA
SECRETARIO DE FINANZAS Y ADMINISTRACION</t>
  </si>
  <si>
    <t>C.P. SALVADOR AGUIRRE ROMERO
DIRECTOR DE CONTABILIDAD</t>
  </si>
  <si>
    <t>DEL  1o.  ENERO  AL  31  DE  DICIEMBRE  DEL  AÑO  2020  Y  2019</t>
  </si>
  <si>
    <t xml:space="preserve">   OTROS ORIGENES DE INVERSION</t>
  </si>
  <si>
    <t xml:space="preserve">   OTROS ORIGENES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</si>
</sst>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3">
    <xf numFmtId="37" fontId="0" fillId="0" borderId="0" xfId="0"/>
    <xf numFmtId="37" fontId="0" fillId="0" borderId="0" xfId="0" applyAlignment="1">
      <alignment horizontal="right"/>
    </xf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"/>
    </xf>
    <xf numFmtId="37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7" fontId="4" fillId="4" borderId="2" xfId="0" applyFont="1" applyFill="1" applyBorder="1" applyAlignment="1">
      <alignment horizontal="left" vertical="center" wrapText="1" indent="1"/>
    </xf>
    <xf numFmtId="37" fontId="3" fillId="4" borderId="3" xfId="0" applyFont="1" applyFill="1" applyBorder="1" applyAlignment="1">
      <alignment horizontal="right" indent="1"/>
    </xf>
    <xf numFmtId="37" fontId="5" fillId="4" borderId="4" xfId="0" applyFont="1" applyFill="1" applyBorder="1"/>
    <xf numFmtId="37" fontId="4" fillId="4" borderId="5" xfId="0" applyFont="1" applyFill="1" applyBorder="1" applyAlignment="1">
      <alignment horizontal="left" wrapText="1" indent="1"/>
    </xf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indent="2"/>
    </xf>
    <xf numFmtId="166" fontId="5" fillId="4" borderId="6" xfId="1" applyNumberFormat="1" applyFont="1" applyFill="1" applyBorder="1"/>
    <xf numFmtId="166" fontId="5" fillId="4" borderId="7" xfId="1" applyNumberFormat="1" applyFont="1" applyFill="1" applyBorder="1"/>
    <xf numFmtId="37" fontId="5" fillId="4" borderId="5" xfId="0" applyFont="1" applyFill="1" applyBorder="1" applyAlignment="1">
      <alignment horizontal="left" wrapText="1" indent="2"/>
    </xf>
    <xf numFmtId="37" fontId="4" fillId="4" borderId="5" xfId="0" applyFont="1" applyFill="1" applyBorder="1" applyAlignment="1">
      <alignment horizontal="left" vertical="center" wrapText="1" indent="1"/>
    </xf>
    <xf numFmtId="3" fontId="4" fillId="4" borderId="8" xfId="1" applyNumberFormat="1" applyFont="1" applyFill="1" applyBorder="1" applyAlignment="1">
      <alignment horizontal="right"/>
    </xf>
    <xf numFmtId="3" fontId="4" fillId="4" borderId="9" xfId="1" applyNumberFormat="1" applyFont="1" applyFill="1" applyBorder="1" applyAlignment="1">
      <alignment horizontal="right"/>
    </xf>
    <xf numFmtId="3" fontId="4" fillId="4" borderId="7" xfId="1" applyNumberFormat="1" applyFont="1" applyFill="1" applyBorder="1"/>
    <xf numFmtId="37" fontId="5" fillId="4" borderId="5" xfId="0" applyFont="1" applyFill="1" applyBorder="1" applyAlignment="1">
      <alignment horizontal="left" wrapText="1" indent="1"/>
    </xf>
    <xf numFmtId="166" fontId="4" fillId="4" borderId="6" xfId="1" applyNumberFormat="1" applyFont="1" applyFill="1" applyBorder="1" applyAlignment="1">
      <alignment horizontal="right"/>
    </xf>
    <xf numFmtId="166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vertical="center" wrapText="1" indent="1"/>
    </xf>
    <xf numFmtId="167" fontId="4" fillId="4" borderId="8" xfId="1" applyNumberFormat="1" applyFont="1" applyFill="1" applyBorder="1"/>
    <xf numFmtId="167" fontId="4" fillId="4" borderId="9" xfId="1" applyNumberFormat="1" applyFont="1" applyFill="1" applyBorder="1"/>
    <xf numFmtId="166" fontId="5" fillId="4" borderId="6" xfId="1" applyNumberFormat="1" applyFont="1" applyFill="1" applyBorder="1" applyAlignment="1">
      <alignment horizontal="right"/>
    </xf>
    <xf numFmtId="3" fontId="5" fillId="4" borderId="7" xfId="1" applyNumberFormat="1" applyFont="1" applyFill="1" applyBorder="1"/>
    <xf numFmtId="167" fontId="4" fillId="4" borderId="10" xfId="1" applyNumberFormat="1" applyFont="1" applyFill="1" applyBorder="1"/>
    <xf numFmtId="37" fontId="5" fillId="4" borderId="5" xfId="0" applyFont="1" applyFill="1" applyBorder="1" applyAlignment="1">
      <alignment horizontal="left" indent="1"/>
    </xf>
    <xf numFmtId="37" fontId="5" fillId="4" borderId="11" xfId="0" applyFont="1" applyFill="1" applyBorder="1"/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/>
    <xf numFmtId="37" fontId="6" fillId="0" borderId="0" xfId="0" applyFont="1"/>
    <xf numFmtId="37" fontId="7" fillId="0" borderId="0" xfId="0" applyFont="1" applyAlignment="1">
      <alignment horizontal="right"/>
    </xf>
    <xf numFmtId="37" fontId="5" fillId="0" borderId="0" xfId="0" applyFont="1"/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85725</xdr:rowOff>
    </xdr:from>
    <xdr:to>
      <xdr:col>1</xdr:col>
      <xdr:colOff>723900</xdr:colOff>
      <xdr:row>5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FA254E-50F8-4AB2-8AFE-E1433249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428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36801</xdr:colOff>
      <xdr:row>64</xdr:row>
      <xdr:rowOff>57150</xdr:rowOff>
    </xdr:from>
    <xdr:to>
      <xdr:col>3</xdr:col>
      <xdr:colOff>582323</xdr:colOff>
      <xdr:row>66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2C8B15C-6A58-4A4A-8F3A-E31B80DD066D}"/>
            </a:ext>
          </a:extLst>
        </xdr:cNvPr>
        <xdr:cNvSpPr txBox="1"/>
      </xdr:nvSpPr>
      <xdr:spPr>
        <a:xfrm>
          <a:off x="93951" y="10629900"/>
          <a:ext cx="6298622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440131</xdr:colOff>
      <xdr:row>70</xdr:row>
      <xdr:rowOff>142875</xdr:rowOff>
    </xdr:from>
    <xdr:to>
      <xdr:col>1</xdr:col>
      <xdr:colOff>3914775</xdr:colOff>
      <xdr:row>70</xdr:row>
      <xdr:rowOff>142875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8C8CAA9-FA83-4487-B7E0-F2D0D38C877A}"/>
            </a:ext>
          </a:extLst>
        </xdr:cNvPr>
        <xdr:cNvCxnSpPr/>
      </xdr:nvCxnSpPr>
      <xdr:spPr>
        <a:xfrm>
          <a:off x="497281" y="11696700"/>
          <a:ext cx="3474644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15900</xdr:colOff>
      <xdr:row>71</xdr:row>
      <xdr:rowOff>0</xdr:rowOff>
    </xdr:from>
    <xdr:to>
      <xdr:col>4</xdr:col>
      <xdr:colOff>0</xdr:colOff>
      <xdr:row>71</xdr:row>
      <xdr:rowOff>1313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A469D1EB-DBD6-42CF-B64D-6EFE1FE7FE46}"/>
            </a:ext>
          </a:extLst>
        </xdr:cNvPr>
        <xdr:cNvCxnSpPr/>
      </xdr:nvCxnSpPr>
      <xdr:spPr>
        <a:xfrm flipV="1">
          <a:off x="4578375" y="11715750"/>
          <a:ext cx="2555850" cy="131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73</xdr:row>
      <xdr:rowOff>0</xdr:rowOff>
    </xdr:from>
    <xdr:to>
      <xdr:col>3</xdr:col>
      <xdr:colOff>1276350</xdr:colOff>
      <xdr:row>75</xdr:row>
      <xdr:rowOff>114300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9C7153D-128A-41C6-B76D-A3CFC436110C}"/>
            </a:ext>
          </a:extLst>
        </xdr:cNvPr>
        <xdr:cNvSpPr txBox="1"/>
      </xdr:nvSpPr>
      <xdr:spPr>
        <a:xfrm>
          <a:off x="57149" y="12153900"/>
          <a:ext cx="7029451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72</xdr:row>
      <xdr:rowOff>104775</xdr:rowOff>
    </xdr:from>
    <xdr:to>
      <xdr:col>3</xdr:col>
      <xdr:colOff>1276350</xdr:colOff>
      <xdr:row>75</xdr:row>
      <xdr:rowOff>104775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F75553F-AB2E-43CE-ABA0-9BA2FB764082}"/>
            </a:ext>
          </a:extLst>
        </xdr:cNvPr>
        <xdr:cNvSpPr txBox="1"/>
      </xdr:nvSpPr>
      <xdr:spPr>
        <a:xfrm>
          <a:off x="57149" y="12144375"/>
          <a:ext cx="7029451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4276725</xdr:colOff>
      <xdr:row>66</xdr:row>
      <xdr:rowOff>57150</xdr:rowOff>
    </xdr:from>
    <xdr:to>
      <xdr:col>5</xdr:col>
      <xdr:colOff>266700</xdr:colOff>
      <xdr:row>68</xdr:row>
      <xdr:rowOff>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8CDAAB9-6F88-4AB3-8663-6A9ACAA931D5}"/>
            </a:ext>
          </a:extLst>
        </xdr:cNvPr>
        <xdr:cNvSpPr txBox="1"/>
      </xdr:nvSpPr>
      <xdr:spPr>
        <a:xfrm>
          <a:off x="4333875" y="10953750"/>
          <a:ext cx="312420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</a:t>
          </a:r>
          <a:r>
            <a:rPr lang="es-MX" sz="11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27 de enero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CA17-322B-43CC-A8B2-1C4921A59B84}">
  <dimension ref="B1:D77"/>
  <sheetViews>
    <sheetView showGridLines="0" tabSelected="1" workbookViewId="0"/>
  </sheetViews>
  <sheetFormatPr baseColWidth="10" defaultRowHeight="12.75" x14ac:dyDescent="0.2"/>
  <cols>
    <col min="1" max="1" width="0.85546875" customWidth="1"/>
    <col min="2" max="2" width="67.5703125" customWidth="1"/>
    <col min="3" max="3" width="18.7109375" style="1" customWidth="1"/>
    <col min="4" max="4" width="19.85546875" customWidth="1"/>
    <col min="5" max="5" width="0.85546875" customWidth="1"/>
    <col min="6" max="6" width="18.7109375" customWidth="1"/>
    <col min="7" max="7" width="19.140625" customWidth="1"/>
    <col min="8" max="9" width="15" customWidth="1"/>
  </cols>
  <sheetData>
    <row r="1" spans="2:4" ht="4.5" customHeight="1" x14ac:dyDescent="0.2"/>
    <row r="2" spans="2:4" ht="15.75" x14ac:dyDescent="0.25">
      <c r="B2" s="39" t="s">
        <v>0</v>
      </c>
      <c r="C2" s="39"/>
      <c r="D2" s="39"/>
    </row>
    <row r="3" spans="2:4" x14ac:dyDescent="0.2">
      <c r="B3" s="40" t="s">
        <v>1</v>
      </c>
      <c r="C3" s="40"/>
      <c r="D3" s="40"/>
    </row>
    <row r="4" spans="2:4" x14ac:dyDescent="0.2">
      <c r="B4" s="40" t="s">
        <v>51</v>
      </c>
      <c r="C4" s="40"/>
      <c r="D4" s="40"/>
    </row>
    <row r="5" spans="2:4" ht="5.25" customHeight="1" x14ac:dyDescent="0.2">
      <c r="B5" s="2"/>
      <c r="C5" s="3"/>
      <c r="D5" s="4"/>
    </row>
    <row r="6" spans="2:4" x14ac:dyDescent="0.2">
      <c r="B6" s="41" t="s">
        <v>2</v>
      </c>
      <c r="C6" s="41"/>
      <c r="D6" s="41"/>
    </row>
    <row r="7" spans="2:4" ht="6" customHeight="1" thickBot="1" x14ac:dyDescent="0.25">
      <c r="B7" s="5"/>
      <c r="C7" s="5"/>
      <c r="D7" s="5"/>
    </row>
    <row r="8" spans="2:4" ht="26.25" customHeight="1" thickBot="1" x14ac:dyDescent="0.25">
      <c r="B8" s="6" t="s">
        <v>3</v>
      </c>
      <c r="C8" s="7">
        <v>2020</v>
      </c>
      <c r="D8" s="7">
        <v>2019</v>
      </c>
    </row>
    <row r="9" spans="2:4" x14ac:dyDescent="0.2">
      <c r="B9" s="8" t="s">
        <v>4</v>
      </c>
      <c r="C9" s="9"/>
      <c r="D9" s="10"/>
    </row>
    <row r="10" spans="2:4" x14ac:dyDescent="0.2">
      <c r="B10" s="11" t="s">
        <v>5</v>
      </c>
      <c r="C10" s="12">
        <f>SUM(C11:C20)</f>
        <v>78617316245</v>
      </c>
      <c r="D10" s="13">
        <f>SUM(D11:D20)</f>
        <v>79978747525</v>
      </c>
    </row>
    <row r="11" spans="2:4" x14ac:dyDescent="0.2">
      <c r="B11" s="14" t="s">
        <v>6</v>
      </c>
      <c r="C11" s="15">
        <v>2089902857</v>
      </c>
      <c r="D11" s="16">
        <v>1935394023</v>
      </c>
    </row>
    <row r="12" spans="2:4" x14ac:dyDescent="0.2">
      <c r="B12" s="14" t="s">
        <v>7</v>
      </c>
      <c r="C12" s="15">
        <v>0</v>
      </c>
      <c r="D12" s="16">
        <v>0</v>
      </c>
    </row>
    <row r="13" spans="2:4" x14ac:dyDescent="0.2">
      <c r="B13" s="14" t="s">
        <v>8</v>
      </c>
      <c r="C13" s="15">
        <v>48718104</v>
      </c>
      <c r="D13" s="16">
        <v>42512497</v>
      </c>
    </row>
    <row r="14" spans="2:4" x14ac:dyDescent="0.2">
      <c r="B14" s="14" t="s">
        <v>9</v>
      </c>
      <c r="C14" s="15">
        <v>1878441279</v>
      </c>
      <c r="D14" s="16">
        <v>1940790444</v>
      </c>
    </row>
    <row r="15" spans="2:4" x14ac:dyDescent="0.2">
      <c r="B15" s="14" t="s">
        <v>10</v>
      </c>
      <c r="C15" s="15">
        <v>155593949</v>
      </c>
      <c r="D15" s="16">
        <v>198786693</v>
      </c>
    </row>
    <row r="16" spans="2:4" x14ac:dyDescent="0.2">
      <c r="B16" s="14" t="s">
        <v>11</v>
      </c>
      <c r="C16" s="15">
        <v>104349249</v>
      </c>
      <c r="D16" s="16">
        <v>269571704</v>
      </c>
    </row>
    <row r="17" spans="2:4" x14ac:dyDescent="0.2">
      <c r="B17" s="14" t="s">
        <v>12</v>
      </c>
      <c r="C17" s="15">
        <v>23693599</v>
      </c>
      <c r="D17" s="16">
        <v>29267332</v>
      </c>
    </row>
    <row r="18" spans="2:4" ht="22.5" x14ac:dyDescent="0.2">
      <c r="B18" s="17" t="s">
        <v>13</v>
      </c>
      <c r="C18" s="15">
        <v>74267395382</v>
      </c>
      <c r="D18" s="16">
        <v>75501705647</v>
      </c>
    </row>
    <row r="19" spans="2:4" ht="22.5" x14ac:dyDescent="0.2">
      <c r="B19" s="17" t="s">
        <v>14</v>
      </c>
      <c r="C19" s="15">
        <v>0</v>
      </c>
      <c r="D19" s="16">
        <v>0</v>
      </c>
    </row>
    <row r="20" spans="2:4" x14ac:dyDescent="0.2">
      <c r="B20" s="14" t="s">
        <v>15</v>
      </c>
      <c r="C20" s="15">
        <v>49221826</v>
      </c>
      <c r="D20" s="16">
        <v>60719185</v>
      </c>
    </row>
    <row r="21" spans="2:4" x14ac:dyDescent="0.2">
      <c r="B21" s="11" t="s">
        <v>16</v>
      </c>
      <c r="C21" s="12">
        <f>SUM(C22:C37)</f>
        <v>76974977641</v>
      </c>
      <c r="D21" s="13">
        <f>SUM(D22:D37)</f>
        <v>77477546225</v>
      </c>
    </row>
    <row r="22" spans="2:4" x14ac:dyDescent="0.2">
      <c r="B22" s="14" t="s">
        <v>17</v>
      </c>
      <c r="C22" s="15">
        <v>30090098706</v>
      </c>
      <c r="D22" s="16">
        <v>29706443787</v>
      </c>
    </row>
    <row r="23" spans="2:4" x14ac:dyDescent="0.2">
      <c r="B23" s="14" t="s">
        <v>18</v>
      </c>
      <c r="C23" s="15">
        <v>879654710</v>
      </c>
      <c r="D23" s="16">
        <v>1001844038</v>
      </c>
    </row>
    <row r="24" spans="2:4" x14ac:dyDescent="0.2">
      <c r="B24" s="14" t="s">
        <v>19</v>
      </c>
      <c r="C24" s="15">
        <v>5277188977</v>
      </c>
      <c r="D24" s="16">
        <v>5270154138</v>
      </c>
    </row>
    <row r="25" spans="2:4" x14ac:dyDescent="0.2">
      <c r="B25" s="14" t="s">
        <v>20</v>
      </c>
      <c r="C25" s="15">
        <v>8694728173</v>
      </c>
      <c r="D25" s="16">
        <v>8031011500</v>
      </c>
    </row>
    <row r="26" spans="2:4" x14ac:dyDescent="0.2">
      <c r="B26" s="14" t="s">
        <v>21</v>
      </c>
      <c r="C26" s="15">
        <v>15330264646</v>
      </c>
      <c r="D26" s="16">
        <v>15593856500</v>
      </c>
    </row>
    <row r="27" spans="2:4" x14ac:dyDescent="0.2">
      <c r="B27" s="14" t="s">
        <v>22</v>
      </c>
      <c r="C27" s="15">
        <v>876872334</v>
      </c>
      <c r="D27" s="16">
        <v>989332342</v>
      </c>
    </row>
    <row r="28" spans="2:4" x14ac:dyDescent="0.2">
      <c r="B28" s="14" t="s">
        <v>23</v>
      </c>
      <c r="C28" s="15">
        <v>1159513881</v>
      </c>
      <c r="D28" s="16">
        <v>1019502617</v>
      </c>
    </row>
    <row r="29" spans="2:4" x14ac:dyDescent="0.2">
      <c r="B29" s="14" t="s">
        <v>24</v>
      </c>
      <c r="C29" s="15">
        <v>2314247</v>
      </c>
      <c r="D29" s="16">
        <v>2415097</v>
      </c>
    </row>
    <row r="30" spans="2:4" x14ac:dyDescent="0.2">
      <c r="B30" s="14" t="s">
        <v>25</v>
      </c>
      <c r="C30" s="15">
        <v>4991773</v>
      </c>
      <c r="D30" s="16">
        <v>15057256</v>
      </c>
    </row>
    <row r="31" spans="2:4" x14ac:dyDescent="0.2">
      <c r="B31" s="14" t="s">
        <v>26</v>
      </c>
      <c r="C31" s="15">
        <v>0</v>
      </c>
      <c r="D31" s="16">
        <v>0</v>
      </c>
    </row>
    <row r="32" spans="2:4" x14ac:dyDescent="0.2">
      <c r="B32" s="14" t="s">
        <v>27</v>
      </c>
      <c r="C32" s="15">
        <v>0</v>
      </c>
      <c r="D32" s="16">
        <v>0</v>
      </c>
    </row>
    <row r="33" spans="2:4" x14ac:dyDescent="0.2">
      <c r="B33" s="14" t="s">
        <v>28</v>
      </c>
      <c r="C33" s="15">
        <v>0</v>
      </c>
      <c r="D33" s="16">
        <v>124680</v>
      </c>
    </row>
    <row r="34" spans="2:4" x14ac:dyDescent="0.2">
      <c r="B34" s="14" t="s">
        <v>29</v>
      </c>
      <c r="C34" s="15">
        <v>6803468290</v>
      </c>
      <c r="D34" s="16">
        <v>6913068611</v>
      </c>
    </row>
    <row r="35" spans="2:4" x14ac:dyDescent="0.2">
      <c r="B35" s="14" t="s">
        <v>30</v>
      </c>
      <c r="C35" s="15">
        <v>6016362256</v>
      </c>
      <c r="D35" s="16">
        <v>6113750947</v>
      </c>
    </row>
    <row r="36" spans="2:4" x14ac:dyDescent="0.2">
      <c r="B36" s="14" t="s">
        <v>31</v>
      </c>
      <c r="C36" s="15">
        <v>352643831</v>
      </c>
      <c r="D36" s="16">
        <v>681185189</v>
      </c>
    </row>
    <row r="37" spans="2:4" x14ac:dyDescent="0.2">
      <c r="B37" s="14" t="s">
        <v>32</v>
      </c>
      <c r="C37" s="15">
        <v>1486875817</v>
      </c>
      <c r="D37" s="16">
        <v>2139799523</v>
      </c>
    </row>
    <row r="38" spans="2:4" x14ac:dyDescent="0.2">
      <c r="B38" s="18" t="s">
        <v>33</v>
      </c>
      <c r="C38" s="19">
        <f>+C10-C21</f>
        <v>1642338604</v>
      </c>
      <c r="D38" s="20">
        <f>+D10-D21</f>
        <v>2501201300</v>
      </c>
    </row>
    <row r="39" spans="2:4" x14ac:dyDescent="0.2">
      <c r="B39" s="11" t="s">
        <v>34</v>
      </c>
      <c r="C39" s="12"/>
      <c r="D39" s="21"/>
    </row>
    <row r="40" spans="2:4" x14ac:dyDescent="0.2">
      <c r="B40" s="11" t="s">
        <v>5</v>
      </c>
      <c r="C40" s="12">
        <f>SUM(C41:C43)</f>
        <v>0</v>
      </c>
      <c r="D40" s="13">
        <f>SUM(D41:D43)</f>
        <v>0</v>
      </c>
    </row>
    <row r="41" spans="2:4" x14ac:dyDescent="0.2">
      <c r="B41" s="22" t="s">
        <v>35</v>
      </c>
      <c r="C41" s="15">
        <v>0</v>
      </c>
      <c r="D41" s="16">
        <v>0</v>
      </c>
    </row>
    <row r="42" spans="2:4" x14ac:dyDescent="0.2">
      <c r="B42" s="22" t="s">
        <v>36</v>
      </c>
      <c r="C42" s="15">
        <v>0</v>
      </c>
      <c r="D42" s="16">
        <v>0</v>
      </c>
    </row>
    <row r="43" spans="2:4" x14ac:dyDescent="0.2">
      <c r="B43" s="22" t="s">
        <v>52</v>
      </c>
      <c r="C43" s="15">
        <v>0</v>
      </c>
      <c r="D43" s="16">
        <v>0</v>
      </c>
    </row>
    <row r="44" spans="2:4" x14ac:dyDescent="0.2">
      <c r="B44" s="11" t="s">
        <v>16</v>
      </c>
      <c r="C44" s="23">
        <f>SUM(C45:C47)</f>
        <v>1180973167</v>
      </c>
      <c r="D44" s="24">
        <f>SUM(D45:D47)</f>
        <v>10417181407</v>
      </c>
    </row>
    <row r="45" spans="2:4" x14ac:dyDescent="0.2">
      <c r="B45" s="22" t="s">
        <v>35</v>
      </c>
      <c r="C45" s="15">
        <v>1077475047</v>
      </c>
      <c r="D45" s="16">
        <v>676722805</v>
      </c>
    </row>
    <row r="46" spans="2:4" x14ac:dyDescent="0.2">
      <c r="B46" s="22" t="s">
        <v>36</v>
      </c>
      <c r="C46" s="15">
        <v>103498120</v>
      </c>
      <c r="D46" s="16">
        <v>177724124</v>
      </c>
    </row>
    <row r="47" spans="2:4" x14ac:dyDescent="0.2">
      <c r="B47" s="25" t="s">
        <v>37</v>
      </c>
      <c r="C47" s="15">
        <v>0</v>
      </c>
      <c r="D47" s="16">
        <v>9562734478</v>
      </c>
    </row>
    <row r="48" spans="2:4" x14ac:dyDescent="0.2">
      <c r="B48" s="18" t="s">
        <v>38</v>
      </c>
      <c r="C48" s="26">
        <f>+C40-C44</f>
        <v>-1180973167</v>
      </c>
      <c r="D48" s="27">
        <f>+D40-D44</f>
        <v>-10417181407</v>
      </c>
    </row>
    <row r="49" spans="2:4" x14ac:dyDescent="0.2">
      <c r="B49" s="11" t="s">
        <v>39</v>
      </c>
      <c r="C49" s="28"/>
      <c r="D49" s="29"/>
    </row>
    <row r="50" spans="2:4" x14ac:dyDescent="0.2">
      <c r="B50" s="11" t="s">
        <v>5</v>
      </c>
      <c r="C50" s="12">
        <f>SUM(C51:C54)</f>
        <v>5580136274</v>
      </c>
      <c r="D50" s="13">
        <f>SUM(D51:D54)</f>
        <v>13414904638</v>
      </c>
    </row>
    <row r="51" spans="2:4" x14ac:dyDescent="0.2">
      <c r="B51" s="22" t="s">
        <v>40</v>
      </c>
      <c r="C51" s="15">
        <v>0</v>
      </c>
      <c r="D51" s="16">
        <v>0</v>
      </c>
    </row>
    <row r="52" spans="2:4" x14ac:dyDescent="0.2">
      <c r="B52" s="22" t="s">
        <v>41</v>
      </c>
      <c r="C52" s="15">
        <v>3595512739</v>
      </c>
      <c r="D52" s="16">
        <v>0</v>
      </c>
    </row>
    <row r="53" spans="2:4" x14ac:dyDescent="0.2">
      <c r="B53" s="22" t="s">
        <v>42</v>
      </c>
      <c r="C53" s="15">
        <v>0</v>
      </c>
      <c r="D53" s="16">
        <v>0</v>
      </c>
    </row>
    <row r="54" spans="2:4" x14ac:dyDescent="0.2">
      <c r="B54" s="22" t="s">
        <v>53</v>
      </c>
      <c r="C54" s="15">
        <v>1984623535</v>
      </c>
      <c r="D54" s="16">
        <v>13414904638</v>
      </c>
    </row>
    <row r="55" spans="2:4" x14ac:dyDescent="0.2">
      <c r="B55" s="11" t="s">
        <v>16</v>
      </c>
      <c r="C55" s="12">
        <f>SUM(C56:C59)</f>
        <v>2831875817</v>
      </c>
      <c r="D55" s="13">
        <f>SUM(D56:D59)</f>
        <v>5471001838</v>
      </c>
    </row>
    <row r="56" spans="2:4" x14ac:dyDescent="0.2">
      <c r="B56" s="22" t="s">
        <v>43</v>
      </c>
      <c r="C56" s="15">
        <v>1486875817</v>
      </c>
      <c r="D56" s="16">
        <v>2054921535</v>
      </c>
    </row>
    <row r="57" spans="2:4" x14ac:dyDescent="0.2">
      <c r="B57" s="22" t="s">
        <v>41</v>
      </c>
      <c r="C57" s="15">
        <v>1345000000</v>
      </c>
      <c r="D57" s="16">
        <v>1736070126</v>
      </c>
    </row>
    <row r="58" spans="2:4" x14ac:dyDescent="0.2">
      <c r="B58" s="22" t="s">
        <v>42</v>
      </c>
      <c r="C58" s="15">
        <v>0</v>
      </c>
      <c r="D58" s="16">
        <v>0</v>
      </c>
    </row>
    <row r="59" spans="2:4" x14ac:dyDescent="0.2">
      <c r="B59" s="22" t="s">
        <v>44</v>
      </c>
      <c r="C59" s="15">
        <v>0</v>
      </c>
      <c r="D59" s="16">
        <v>1680010177</v>
      </c>
    </row>
    <row r="60" spans="2:4" x14ac:dyDescent="0.2">
      <c r="B60" s="18" t="s">
        <v>45</v>
      </c>
      <c r="C60" s="26">
        <f>+C50-C55</f>
        <v>2748260457</v>
      </c>
      <c r="D60" s="30">
        <f>+D50-D55</f>
        <v>7943902800</v>
      </c>
    </row>
    <row r="61" spans="2:4" x14ac:dyDescent="0.2">
      <c r="B61" s="18" t="s">
        <v>46</v>
      </c>
      <c r="C61" s="12">
        <f>+C38+C48+C60</f>
        <v>3209625894</v>
      </c>
      <c r="D61" s="13">
        <f>+D38+D48+D60</f>
        <v>27922693</v>
      </c>
    </row>
    <row r="62" spans="2:4" x14ac:dyDescent="0.2">
      <c r="B62" s="31" t="s">
        <v>47</v>
      </c>
      <c r="C62" s="12">
        <v>2249511613</v>
      </c>
      <c r="D62" s="13">
        <v>2221588920</v>
      </c>
    </row>
    <row r="63" spans="2:4" x14ac:dyDescent="0.2">
      <c r="B63" s="31" t="s">
        <v>48</v>
      </c>
      <c r="C63" s="12">
        <f>+C61+C62</f>
        <v>5459137507</v>
      </c>
      <c r="D63" s="13">
        <f>+D61+D62</f>
        <v>2249511613</v>
      </c>
    </row>
    <row r="64" spans="2:4" ht="6.75" customHeight="1" thickBot="1" x14ac:dyDescent="0.25">
      <c r="B64" s="32"/>
      <c r="C64" s="33"/>
      <c r="D64" s="34"/>
    </row>
    <row r="66" spans="2:4" x14ac:dyDescent="0.2">
      <c r="C66"/>
    </row>
    <row r="67" spans="2:4" x14ac:dyDescent="0.2">
      <c r="D67" s="1"/>
    </row>
    <row r="68" spans="2:4" x14ac:dyDescent="0.2">
      <c r="B68" s="35"/>
      <c r="C68" s="36"/>
      <c r="D68" s="37"/>
    </row>
    <row r="69" spans="2:4" x14ac:dyDescent="0.2">
      <c r="B69" s="35"/>
      <c r="C69" s="36"/>
      <c r="D69" s="37"/>
    </row>
    <row r="70" spans="2:4" ht="13.5" customHeight="1" x14ac:dyDescent="0.2">
      <c r="B70" s="37"/>
      <c r="C70" s="37"/>
      <c r="D70" s="37"/>
    </row>
    <row r="71" spans="2:4" x14ac:dyDescent="0.2">
      <c r="B71" s="37"/>
      <c r="C71" s="37"/>
      <c r="D71" s="37"/>
    </row>
    <row r="72" spans="2:4" ht="25.5" x14ac:dyDescent="0.2">
      <c r="B72" s="38" t="s">
        <v>49</v>
      </c>
      <c r="C72" s="42" t="s">
        <v>50</v>
      </c>
      <c r="D72" s="42"/>
    </row>
    <row r="73" spans="2:4" ht="9" customHeight="1" x14ac:dyDescent="0.2">
      <c r="C73"/>
    </row>
    <row r="77" spans="2:4" ht="4.5" customHeight="1" x14ac:dyDescent="0.2"/>
  </sheetData>
  <mergeCells count="5">
    <mergeCell ref="B2:D2"/>
    <mergeCell ref="B3:D3"/>
    <mergeCell ref="B4:D4"/>
    <mergeCell ref="B6:D6"/>
    <mergeCell ref="C72:D72"/>
  </mergeCells>
  <printOptions horizontalCentered="1"/>
  <pageMargins left="0" right="0" top="0.19685039370078741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2020-11-09T23:39:13Z</cp:lastPrinted>
  <dcterms:created xsi:type="dcterms:W3CDTF">2020-11-09T23:38:38Z</dcterms:created>
  <dcterms:modified xsi:type="dcterms:W3CDTF">2021-01-27T18:11:15Z</dcterms:modified>
</cp:coreProperties>
</file>